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 activeTab="1"/>
  </bookViews>
  <sheets>
    <sheet name="TRIMESTRAL" sheetId="18" r:id="rId1"/>
    <sheet name="OCTUBRE-" sheetId="43" r:id="rId2"/>
    <sheet name="NOVIEMBRE-" sheetId="44" r:id="rId3"/>
    <sheet name="DICIEMBRE-" sheetId="45" r:id="rId4"/>
  </sheets>
  <definedNames>
    <definedName name="_xlnm.Print_Area" localSheetId="3">'DICIEMBRE-'!$A$1:$L$23</definedName>
    <definedName name="_xlnm.Print_Area" localSheetId="2">'NOVIEMBRE-'!$A$1:$L$31</definedName>
    <definedName name="_xlnm.Print_Area" localSheetId="1">'OCTUBRE-'!$A$1:$L$23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8" l="1"/>
  <c r="G22" i="45"/>
  <c r="E5" i="18" s="1"/>
  <c r="F22" i="45"/>
  <c r="E22" i="45"/>
  <c r="C5" i="18" s="1"/>
  <c r="K20" i="45"/>
  <c r="L20" i="45" s="1"/>
  <c r="K19" i="45"/>
  <c r="L19" i="45" s="1"/>
  <c r="K18" i="45"/>
  <c r="L18" i="45" s="1"/>
  <c r="K17" i="45"/>
  <c r="L17" i="45" s="1"/>
  <c r="K16" i="45"/>
  <c r="L16" i="45" s="1"/>
  <c r="K15" i="45"/>
  <c r="L15" i="45" s="1"/>
  <c r="K14" i="45"/>
  <c r="L14" i="45" s="1"/>
  <c r="K13" i="45"/>
  <c r="L13" i="45" s="1"/>
  <c r="K12" i="45"/>
  <c r="L12" i="45" s="1"/>
  <c r="K11" i="45"/>
  <c r="L11" i="45" s="1"/>
  <c r="K10" i="45"/>
  <c r="L10" i="45" s="1"/>
  <c r="K21" i="45" l="1"/>
  <c r="L21" i="45" s="1"/>
  <c r="J22" i="45"/>
  <c r="H5" i="18" s="1"/>
  <c r="I22" i="45"/>
  <c r="G5" i="18" s="1"/>
  <c r="H22" i="45"/>
  <c r="F5" i="18" s="1"/>
  <c r="A22" i="45"/>
  <c r="K9" i="45"/>
  <c r="K21" i="43"/>
  <c r="L21" i="43" s="1"/>
  <c r="K20" i="43"/>
  <c r="L20" i="43" s="1"/>
  <c r="K19" i="43"/>
  <c r="K18" i="43"/>
  <c r="L18" i="43" s="1"/>
  <c r="K17" i="43"/>
  <c r="L17" i="43" s="1"/>
  <c r="K16" i="43"/>
  <c r="K15" i="43"/>
  <c r="K14" i="43"/>
  <c r="L14" i="43" s="1"/>
  <c r="K13" i="43"/>
  <c r="L13" i="43" s="1"/>
  <c r="K12" i="43"/>
  <c r="L12" i="43" s="1"/>
  <c r="K11" i="43"/>
  <c r="K10" i="43"/>
  <c r="K9" i="43"/>
  <c r="L9" i="43" s="1"/>
  <c r="L22" i="43" s="1"/>
  <c r="J3" i="18" s="1"/>
  <c r="K29" i="44"/>
  <c r="L29" i="44" s="1"/>
  <c r="K28" i="44"/>
  <c r="K27" i="44"/>
  <c r="K26" i="44"/>
  <c r="K25" i="44"/>
  <c r="L25" i="44" s="1"/>
  <c r="K24" i="44"/>
  <c r="L24" i="44" s="1"/>
  <c r="K23" i="44"/>
  <c r="L23" i="44" s="1"/>
  <c r="K22" i="44"/>
  <c r="L22" i="44" s="1"/>
  <c r="K21" i="44"/>
  <c r="L21" i="44" s="1"/>
  <c r="K20" i="44"/>
  <c r="K19" i="44"/>
  <c r="L19" i="44" s="1"/>
  <c r="K18" i="44"/>
  <c r="L18" i="44" s="1"/>
  <c r="K17" i="44"/>
  <c r="L17" i="44" s="1"/>
  <c r="K16" i="44"/>
  <c r="L16" i="44" s="1"/>
  <c r="K15" i="44"/>
  <c r="L15" i="44" s="1"/>
  <c r="K14" i="44"/>
  <c r="L14" i="44" s="1"/>
  <c r="K13" i="44"/>
  <c r="L13" i="44" s="1"/>
  <c r="K12" i="44"/>
  <c r="K11" i="44"/>
  <c r="K10" i="44"/>
  <c r="L10" i="44" s="1"/>
  <c r="K9" i="44"/>
  <c r="L28" i="44"/>
  <c r="L27" i="44"/>
  <c r="L26" i="44"/>
  <c r="L20" i="44"/>
  <c r="A30" i="44"/>
  <c r="J30" i="44"/>
  <c r="H4" i="18" s="1"/>
  <c r="I30" i="44"/>
  <c r="G4" i="18" s="1"/>
  <c r="H30" i="44"/>
  <c r="F4" i="18" s="1"/>
  <c r="G30" i="44"/>
  <c r="E4" i="18" s="1"/>
  <c r="F30" i="44"/>
  <c r="D4" i="18" s="1"/>
  <c r="E30" i="44"/>
  <c r="C4" i="18" s="1"/>
  <c r="L12" i="44"/>
  <c r="L11" i="44"/>
  <c r="J22" i="43"/>
  <c r="H3" i="18" s="1"/>
  <c r="H6" i="18" s="1"/>
  <c r="I22" i="43"/>
  <c r="G3" i="18" s="1"/>
  <c r="G6" i="18" s="1"/>
  <c r="H22" i="43"/>
  <c r="F3" i="18" s="1"/>
  <c r="G22" i="43"/>
  <c r="E3" i="18" s="1"/>
  <c r="F22" i="43"/>
  <c r="E22" i="43"/>
  <c r="L19" i="43"/>
  <c r="L16" i="43"/>
  <c r="L15" i="43"/>
  <c r="L11" i="43"/>
  <c r="L10" i="43"/>
  <c r="A22" i="43"/>
  <c r="C3" i="18" l="1"/>
  <c r="C6" i="18" s="1"/>
  <c r="D3" i="18"/>
  <c r="D6" i="18" s="1"/>
  <c r="F6" i="18"/>
  <c r="E6" i="18"/>
  <c r="K22" i="45"/>
  <c r="I5" i="18" s="1"/>
  <c r="L9" i="45"/>
  <c r="L22" i="45" s="1"/>
  <c r="J5" i="18" s="1"/>
  <c r="K30" i="44"/>
  <c r="I4" i="18" s="1"/>
  <c r="L9" i="44"/>
  <c r="L30" i="44" s="1"/>
  <c r="J4" i="18" s="1"/>
  <c r="J6" i="18" s="1"/>
  <c r="K22" i="43"/>
  <c r="I3" i="18" s="1"/>
  <c r="I6" i="18" s="1"/>
</calcChain>
</file>

<file path=xl/sharedStrings.xml><?xml version="1.0" encoding="utf-8"?>
<sst xmlns="http://schemas.openxmlformats.org/spreadsheetml/2006/main" count="146" uniqueCount="92">
  <si>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</si>
  <si>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</si>
  <si>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</si>
  <si>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</si>
  <si>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</si>
  <si>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</si>
  <si>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</si>
  <si>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</si>
  <si>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ADOLESCENTES</t>
  </si>
  <si>
    <t>CENTRO ESTATAL DE ATENCION A LAS VICTIMAS DEL DELITO</t>
  </si>
  <si>
    <t>NÚMERO DE PARTICIPANTES POR PLÁTICA</t>
  </si>
  <si>
    <t>NÚMERO DE SOLICITANTES POR PLÁTICA</t>
  </si>
  <si>
    <t>Niñas</t>
  </si>
  <si>
    <t>Niños</t>
  </si>
  <si>
    <t>Adol. Niñas</t>
  </si>
  <si>
    <t>Adol. Niños</t>
  </si>
  <si>
    <t>Mujeres</t>
  </si>
  <si>
    <t>Hombres</t>
  </si>
  <si>
    <t>Totales</t>
  </si>
  <si>
    <t>Octubre</t>
  </si>
  <si>
    <t>Noviembre</t>
  </si>
  <si>
    <t>Diciembre</t>
  </si>
  <si>
    <t>Participantes</t>
  </si>
  <si>
    <t>Solicitantes</t>
  </si>
  <si>
    <t>4° Trim.</t>
  </si>
  <si>
    <t>OFICINA DE VINCULACIÓN INTERINSTITUCIONAL Y PREVENCIÓN DEL DELITO</t>
  </si>
  <si>
    <t>No. De platicas</t>
  </si>
  <si>
    <t>SEDEMA</t>
  </si>
  <si>
    <t xml:space="preserve">Prevención de delitos en redes sociales-Jurídico-psicológico </t>
  </si>
  <si>
    <t xml:space="preserve">    </t>
  </si>
  <si>
    <t xml:space="preserve">Bullying y Mobbing, Jurídico-Psicológico </t>
  </si>
  <si>
    <t>Ética del docente y su responsabilidad con sus alumnos Jurídico y Psicológico</t>
  </si>
  <si>
    <t>Omisión de cuidado Jurídico-psicológico</t>
  </si>
  <si>
    <t>Protocolos para la identificación, Prevención e Intervención en el Acoso Escolar, Maltrato Infantil y Actos de Connotación Sexual</t>
  </si>
  <si>
    <t>Sensibilización de Servidores públicos para la atención a usuarios Jurídica-Psicológica</t>
  </si>
  <si>
    <t>Atención a Víctimas del delito</t>
  </si>
  <si>
    <t>Masculinidad Positiva. Jurídica-Psicológica</t>
  </si>
  <si>
    <t xml:space="preserve">Violencia de género. Jurídica-Psicológica  </t>
  </si>
  <si>
    <t>Consumo de sustancias y la comisión de delitos. Jurídica y psicológica.</t>
  </si>
  <si>
    <t>¿Qué hacer en caso de violencia contra las mujeres?</t>
  </si>
  <si>
    <t>ABC de la formación de la formación de mis hijos</t>
  </si>
  <si>
    <t>Estrategia Cero Tolerancia</t>
  </si>
  <si>
    <t>Omisión de cuidado jurídica</t>
  </si>
  <si>
    <t>Protocolos Escolares de la SEV</t>
  </si>
  <si>
    <t>Derechos humanos</t>
  </si>
  <si>
    <t>Embarazo no planeado</t>
  </si>
  <si>
    <t xml:space="preserve">Esc. Prim. Ana María Gallaga. La Reforma, Alto Lucero, Ver. </t>
  </si>
  <si>
    <t>Omisión de cuidado Jurídico-</t>
  </si>
  <si>
    <t>Omisión de cuidado Psicológica</t>
  </si>
  <si>
    <t xml:space="preserve">Esc. Prim. Juan Zilli Bernardi, Palma Sola, Ver. </t>
  </si>
  <si>
    <t>Omisión de cuidado psicológica</t>
  </si>
  <si>
    <t xml:space="preserve">Mis derechos, mis responsabilidades-Jurídica y Psic. </t>
  </si>
  <si>
    <t xml:space="preserve">TEBA Xalapa "B", Banderilla, Ver. </t>
  </si>
  <si>
    <t>Consumo de sustancias y la Ccomisión de delitos</t>
  </si>
  <si>
    <t xml:space="preserve">Esc. Prim. Benito Juárez, Loc. Monte Verde, Mpio. de Alto lucero, Ver. </t>
  </si>
  <si>
    <t>USAER F11 Jardín de Niños Froebel, Xico, Ver.</t>
  </si>
  <si>
    <t>Omisión de cuidado Jurídico</t>
  </si>
  <si>
    <t>Omisión de cuidado psicológica.</t>
  </si>
  <si>
    <t>TELECOMM, Veracruz, Ver.</t>
  </si>
  <si>
    <t>TEBA Adolfo Ruíz Cortines. Veracruz, Ver.</t>
  </si>
  <si>
    <t>Comunicación asertiva y liderazgo</t>
  </si>
  <si>
    <t>USAER F11 Esc. Prim. Xochiquetzal. Xico, Ver.</t>
  </si>
  <si>
    <t>Derechos de Niñas, Niños y Adolescentes</t>
  </si>
  <si>
    <t xml:space="preserve">H. Ayunrtamiento de Mata Clara, Ver. </t>
  </si>
  <si>
    <t>Unidad de Orientación UO-SEV</t>
  </si>
  <si>
    <t xml:space="preserve">Ni padres permisivos, ni padres autoritarios, jurídica y psicologica </t>
  </si>
  <si>
    <t xml:space="preserve">Unidad de Género de la FGE, Perspectiva jurídica y psicológica. </t>
  </si>
  <si>
    <t>¿La violencia es sólo de hombres?</t>
  </si>
  <si>
    <t xml:space="preserve">Y después de la pérdida </t>
  </si>
  <si>
    <t xml:space="preserve">Esc. Telesec. Enrique C. Rebsamen. Tigrillos, Apazapan, Ver. </t>
  </si>
  <si>
    <t>Redes sociales</t>
  </si>
  <si>
    <t>Respeto al derecho ajeno: Por una vida libre de violencia</t>
  </si>
  <si>
    <t>Ética del docente y su responsabilidad con los alumnos Psic.</t>
  </si>
  <si>
    <t>Ética del docente y su responsabilidad con los alumnos juridica</t>
  </si>
  <si>
    <t>USAER G6 Educación Especial Estatal</t>
  </si>
  <si>
    <t>INVIVIENDA. Xalapa, Ver.</t>
  </si>
  <si>
    <t xml:space="preserve">Esc. Telesec. Venustiano carranza, El lencero, Mpio. Emiliano Zapata, Ver. </t>
  </si>
  <si>
    <t xml:space="preserve">Omisión de cuidado psicologica </t>
  </si>
  <si>
    <t>Esc. telesec. Miguel Alemán Valdes-CRIE 9</t>
  </si>
  <si>
    <t>OCTUBRE 2022</t>
  </si>
  <si>
    <t>Embarazo no planeado- Jurídica y psicológica.</t>
  </si>
  <si>
    <t>NOVIEMBRE 2022</t>
  </si>
  <si>
    <t xml:space="preserve">USAER F5 Esc. Telesec. José Emilio Pacheco. Xalapa, Ver. </t>
  </si>
  <si>
    <t xml:space="preserve">Prim. Prof. Luis Martínez Murillo </t>
  </si>
  <si>
    <t>DICIEMBRE 2022</t>
  </si>
  <si>
    <t xml:space="preserve">SEV Auditorio SETSE </t>
  </si>
  <si>
    <t xml:space="preserve">SEV- Auditorio SETSE </t>
  </si>
  <si>
    <t>SEV- Centro de Atención Psicopedagógica</t>
  </si>
  <si>
    <t>Derechos de NNyA Psicológic</t>
  </si>
  <si>
    <t>Derechos humanos-Cero tolerancia</t>
  </si>
  <si>
    <t>El noviazgo y sus implicaciones Jurídica</t>
  </si>
  <si>
    <t>El noviazgo y sus implicaciones Psicológica.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</si>
</sst>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8"/>
      <color theme="1"/>
      <name val="FS ME PRO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Neo Sans Pro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9" applyNumberFormat="0" applyAlignment="0" applyProtection="0"/>
    <xf numFmtId="0" fontId="5" fillId="8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3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1" fontId="11" fillId="0" borderId="4" xfId="4" applyNumberFormat="1" applyFont="1" applyFill="1" applyBorder="1" applyAlignment="1">
      <alignment horizontal="center" vertical="center"/>
    </xf>
    <xf numFmtId="0" fontId="11" fillId="0" borderId="4" xfId="1" applyFont="1" applyFill="1" applyBorder="1"/>
    <xf numFmtId="1" fontId="11" fillId="0" borderId="4" xfId="1" applyNumberFormat="1" applyFont="1" applyFill="1" applyBorder="1"/>
    <xf numFmtId="0" fontId="11" fillId="0" borderId="4" xfId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1" fillId="0" borderId="4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right" vertical="center"/>
    </xf>
    <xf numFmtId="1" fontId="11" fillId="0" borderId="4" xfId="2" applyNumberFormat="1" applyFont="1" applyFill="1" applyBorder="1" applyAlignment="1">
      <alignment horizontal="right" vertical="center"/>
    </xf>
    <xf numFmtId="1" fontId="13" fillId="0" borderId="8" xfId="0" applyNumberFormat="1" applyFont="1" applyBorder="1" applyAlignment="1">
      <alignment horizontal="right" vertical="center"/>
    </xf>
    <xf numFmtId="1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1" fontId="11" fillId="0" borderId="4" xfId="3" applyNumberFormat="1" applyFont="1" applyFill="1" applyBorder="1" applyAlignment="1">
      <alignment horizontal="right" vertical="center"/>
    </xf>
    <xf numFmtId="1" fontId="11" fillId="0" borderId="4" xfId="0" applyNumberFormat="1" applyFont="1" applyBorder="1" applyAlignment="1">
      <alignment horizontal="right" vertical="center" wrapText="1"/>
    </xf>
    <xf numFmtId="1" fontId="11" fillId="0" borderId="4" xfId="1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/>
    </xf>
    <xf numFmtId="1" fontId="11" fillId="0" borderId="4" xfId="4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vertical="top" wrapText="1"/>
    </xf>
    <xf numFmtId="1" fontId="11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</cellXfs>
  <cellStyles count="5">
    <cellStyle name="20% - Énfasis4" xfId="4" builtinId="4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AC9AD4A2-6A65-4523-8F4D-C85D5961C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AC9AD4A2-6A65-4523-8F4D-C85D5961C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AC9AD4A2-6A65-4523-8F4D-C85D5961C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2"/>
  <sheetViews>
    <sheetView showGridLines="0" zoomScale="110" zoomScaleNormal="110" workbookViewId="0">
      <selection activeCell="J6" sqref="J6"/>
    </sheetView>
  </sheetViews>
  <sheetFormatPr baseColWidth="10" defaultRowHeight="15"/>
  <cols>
    <col min="1" max="1" width="3.7109375" customWidth="1"/>
    <col min="2" max="2" width="23.28515625" customWidth="1"/>
    <col min="9" max="9" width="14.28515625" bestFit="1" customWidth="1"/>
    <col min="10" max="10" width="12.85546875" bestFit="1" customWidth="1"/>
    <col min="11" max="11" width="12.7109375" customWidth="1"/>
  </cols>
  <sheetData>
    <row r="1" spans="1:10">
      <c r="A1" s="3"/>
      <c r="B1" s="6"/>
      <c r="C1" s="11"/>
      <c r="D1" s="11"/>
      <c r="E1" s="11"/>
      <c r="F1" s="11"/>
      <c r="G1" s="11"/>
      <c r="H1" s="11"/>
      <c r="I1" s="69"/>
      <c r="J1" s="69"/>
    </row>
    <row r="2" spans="1:10" ht="28.5">
      <c r="A2" s="3"/>
      <c r="B2" s="4" t="s">
        <v>24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67" t="s">
        <v>22</v>
      </c>
      <c r="J2" s="67" t="s">
        <v>23</v>
      </c>
    </row>
    <row r="3" spans="1:10">
      <c r="A3" s="3"/>
      <c r="B3" s="5" t="s">
        <v>19</v>
      </c>
      <c r="C3" s="9">
        <f>+'OCTUBRE-'!F22</f>
        <v>0</v>
      </c>
      <c r="D3" s="9">
        <f>+'OCTUBRE-'!F22</f>
        <v>0</v>
      </c>
      <c r="E3" s="9">
        <f>+'OCTUBRE-'!G22</f>
        <v>568</v>
      </c>
      <c r="F3" s="9">
        <f>+'OCTUBRE-'!H22</f>
        <v>481</v>
      </c>
      <c r="G3" s="9">
        <f>+'OCTUBRE-'!I22</f>
        <v>2754</v>
      </c>
      <c r="H3" s="9">
        <f>+'OCTUBRE-'!J22</f>
        <v>1114</v>
      </c>
      <c r="I3" s="68">
        <f>+'OCTUBRE-'!K22</f>
        <v>4917</v>
      </c>
      <c r="J3" s="68">
        <f>+'OCTUBRE-'!L22</f>
        <v>4917</v>
      </c>
    </row>
    <row r="4" spans="1:10">
      <c r="A4" s="3"/>
      <c r="B4" s="5" t="s">
        <v>20</v>
      </c>
      <c r="C4" s="9">
        <f>+'NOVIEMBRE-'!E30</f>
        <v>23</v>
      </c>
      <c r="D4" s="9">
        <f>+'NOVIEMBRE-'!F30</f>
        <v>28</v>
      </c>
      <c r="E4" s="9">
        <f>+'NOVIEMBRE-'!G30</f>
        <v>469</v>
      </c>
      <c r="F4" s="9">
        <f>+'NOVIEMBRE-'!H30</f>
        <v>459</v>
      </c>
      <c r="G4" s="9">
        <f>+'NOVIEMBRE-'!I30</f>
        <v>871</v>
      </c>
      <c r="H4" s="9">
        <f>+'NOVIEMBRE-'!J30</f>
        <v>442</v>
      </c>
      <c r="I4" s="68">
        <f>+'NOVIEMBRE-'!K30</f>
        <v>2292</v>
      </c>
      <c r="J4" s="68">
        <f>+'NOVIEMBRE-'!L30</f>
        <v>2292</v>
      </c>
    </row>
    <row r="5" spans="1:10">
      <c r="A5" s="3"/>
      <c r="B5" s="5" t="s">
        <v>21</v>
      </c>
      <c r="C5" s="66">
        <f>+'DICIEMBRE-'!E22</f>
        <v>0</v>
      </c>
      <c r="D5" s="66">
        <f>+'DICIEMBRE-'!F22</f>
        <v>0</v>
      </c>
      <c r="E5" s="66">
        <f>+'DICIEMBRE-'!G22</f>
        <v>264</v>
      </c>
      <c r="F5" s="66">
        <f>+'DICIEMBRE-'!H22</f>
        <v>252</v>
      </c>
      <c r="G5" s="66">
        <f>+'DICIEMBRE-'!I22</f>
        <v>630</v>
      </c>
      <c r="H5" s="66">
        <f>+'DICIEMBRE-'!J22</f>
        <v>278</v>
      </c>
      <c r="I5" s="70">
        <f>+'DICIEMBRE-'!K22</f>
        <v>1424</v>
      </c>
      <c r="J5" s="70">
        <f>+'DICIEMBRE-'!L22</f>
        <v>1424</v>
      </c>
    </row>
    <row r="6" spans="1:10">
      <c r="A6" s="3"/>
      <c r="B6" s="12" t="s">
        <v>18</v>
      </c>
      <c r="C6" s="13">
        <f>SUM(C3:C5)</f>
        <v>23</v>
      </c>
      <c r="D6" s="13">
        <f t="shared" ref="D6:J6" si="0">SUM(D3:D5)</f>
        <v>28</v>
      </c>
      <c r="E6" s="13">
        <f t="shared" si="0"/>
        <v>1301</v>
      </c>
      <c r="F6" s="13">
        <f t="shared" si="0"/>
        <v>1192</v>
      </c>
      <c r="G6" s="13">
        <f t="shared" si="0"/>
        <v>4255</v>
      </c>
      <c r="H6" s="13">
        <f t="shared" si="0"/>
        <v>1834</v>
      </c>
      <c r="I6" s="71">
        <f t="shared" si="0"/>
        <v>8633</v>
      </c>
      <c r="J6" s="71">
        <f t="shared" si="0"/>
        <v>8633</v>
      </c>
    </row>
    <row r="7" spans="1:10">
      <c r="A7" s="3"/>
      <c r="B7" s="7"/>
      <c r="C7" s="10"/>
      <c r="D7" s="10"/>
      <c r="E7" s="10"/>
      <c r="F7" s="10"/>
      <c r="G7" s="10"/>
      <c r="H7" s="10"/>
      <c r="I7" s="68"/>
      <c r="J7" s="72"/>
    </row>
    <row r="12" spans="1:10">
      <c r="F12" s="14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topLeftCell="A13" zoomScale="80" zoomScaleNormal="80" workbookViewId="0">
      <selection activeCell="J17" sqref="J17"/>
    </sheetView>
  </sheetViews>
  <sheetFormatPr baseColWidth="10" defaultRowHeight="15"/>
  <cols>
    <col min="2" max="2" width="10.140625" customWidth="1"/>
    <col min="3" max="3" width="16.140625" bestFit="1" customWidth="1"/>
    <col min="4" max="4" width="42.42578125" bestFit="1" customWidth="1"/>
    <col min="11" max="11" width="18.85546875" customWidth="1"/>
    <col min="12" max="12" width="15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76" t="s">
        <v>9</v>
      </c>
      <c r="C2" s="76"/>
      <c r="D2" s="76"/>
      <c r="E2" s="76"/>
      <c r="F2" s="76"/>
      <c r="G2" s="76"/>
      <c r="H2" s="76"/>
      <c r="I2" s="76"/>
      <c r="J2" s="76"/>
      <c r="K2" s="76"/>
      <c r="L2" s="41"/>
    </row>
    <row r="3" spans="1:12">
      <c r="A3" s="1"/>
      <c r="B3" s="76" t="s">
        <v>25</v>
      </c>
      <c r="C3" s="76"/>
      <c r="D3" s="76"/>
      <c r="E3" s="76"/>
      <c r="F3" s="76"/>
      <c r="G3" s="76"/>
      <c r="H3" s="76"/>
      <c r="I3" s="76"/>
      <c r="J3" s="76"/>
      <c r="K3" s="76"/>
      <c r="L3" s="41"/>
    </row>
    <row r="4" spans="1:12">
      <c r="A4" s="1"/>
      <c r="B4" s="76"/>
      <c r="C4" s="76"/>
      <c r="D4" s="76"/>
      <c r="E4" s="76"/>
      <c r="F4" s="76"/>
      <c r="G4" s="76"/>
      <c r="H4" s="76"/>
      <c r="I4" s="76"/>
      <c r="J4" s="76"/>
      <c r="K4" s="76"/>
      <c r="L4" s="41"/>
    </row>
    <row r="5" spans="1:12">
      <c r="A5" s="1"/>
      <c r="B5" s="77" t="s">
        <v>79</v>
      </c>
      <c r="C5" s="77"/>
      <c r="D5" s="77"/>
      <c r="E5" s="77"/>
      <c r="F5" s="77"/>
      <c r="G5" s="77"/>
      <c r="H5" s="77"/>
      <c r="I5" s="77"/>
      <c r="J5" s="77"/>
      <c r="K5" s="77"/>
      <c r="L5" s="42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81" t="s">
        <v>26</v>
      </c>
      <c r="B7" s="78" t="s">
        <v>0</v>
      </c>
      <c r="C7" s="78" t="s">
        <v>1</v>
      </c>
      <c r="D7" s="78" t="s">
        <v>2</v>
      </c>
      <c r="E7" s="78" t="s">
        <v>3</v>
      </c>
      <c r="F7" s="78" t="s">
        <v>4</v>
      </c>
      <c r="G7" s="78" t="s">
        <v>8</v>
      </c>
      <c r="H7" s="79"/>
      <c r="I7" s="78" t="s">
        <v>5</v>
      </c>
      <c r="J7" s="78" t="s">
        <v>6</v>
      </c>
      <c r="K7" s="80" t="s">
        <v>10</v>
      </c>
      <c r="L7" s="80" t="s">
        <v>11</v>
      </c>
    </row>
    <row r="8" spans="1:12" ht="15.75" thickBot="1">
      <c r="A8" s="81"/>
      <c r="B8" s="78"/>
      <c r="C8" s="78"/>
      <c r="D8" s="78"/>
      <c r="E8" s="78"/>
      <c r="F8" s="78"/>
      <c r="G8" s="2" t="s">
        <v>16</v>
      </c>
      <c r="H8" s="2" t="s">
        <v>17</v>
      </c>
      <c r="I8" s="78"/>
      <c r="J8" s="78"/>
      <c r="K8" s="80"/>
      <c r="L8" s="80"/>
    </row>
    <row r="9" spans="1:12" ht="54.75" thickBot="1">
      <c r="A9" s="15">
        <v>4</v>
      </c>
      <c r="B9" s="30"/>
      <c r="C9" s="31"/>
      <c r="D9" s="32" t="s">
        <v>28</v>
      </c>
      <c r="E9" s="33"/>
      <c r="F9" s="33"/>
      <c r="G9" s="34">
        <v>161</v>
      </c>
      <c r="H9" s="34">
        <v>129</v>
      </c>
      <c r="I9" s="35">
        <v>614</v>
      </c>
      <c r="J9" s="35">
        <v>204</v>
      </c>
      <c r="K9" s="35">
        <f>SUM(E9:J9)</f>
        <v>1108</v>
      </c>
      <c r="L9" s="34">
        <f>+K9</f>
        <v>1108</v>
      </c>
    </row>
    <row r="10" spans="1:12" ht="36.75" thickBot="1">
      <c r="A10" s="15">
        <v>2</v>
      </c>
      <c r="B10" s="30"/>
      <c r="C10" s="31"/>
      <c r="D10" s="32" t="s">
        <v>30</v>
      </c>
      <c r="E10" s="36"/>
      <c r="F10" s="33"/>
      <c r="G10" s="34"/>
      <c r="H10" s="34"/>
      <c r="I10" s="35">
        <v>550</v>
      </c>
      <c r="J10" s="35">
        <v>190</v>
      </c>
      <c r="K10" s="35">
        <f t="shared" ref="K10:K21" si="0">SUM(E10:J10)</f>
        <v>740</v>
      </c>
      <c r="L10" s="34">
        <f t="shared" ref="L10:L21" si="1">+K10</f>
        <v>740</v>
      </c>
    </row>
    <row r="11" spans="1:12" ht="72.75" thickBot="1">
      <c r="A11" s="16">
        <v>2</v>
      </c>
      <c r="B11" s="16"/>
      <c r="C11" s="58"/>
      <c r="D11" s="58" t="s">
        <v>31</v>
      </c>
      <c r="E11" s="24"/>
      <c r="F11" s="24"/>
      <c r="G11" s="34"/>
      <c r="H11" s="34"/>
      <c r="I11" s="35">
        <v>726</v>
      </c>
      <c r="J11" s="35">
        <v>226</v>
      </c>
      <c r="K11" s="35">
        <f t="shared" si="0"/>
        <v>952</v>
      </c>
      <c r="L11" s="34">
        <f t="shared" si="1"/>
        <v>952</v>
      </c>
    </row>
    <row r="12" spans="1:12" ht="36.75" thickBot="1">
      <c r="A12" s="16">
        <v>7</v>
      </c>
      <c r="B12" s="61"/>
      <c r="C12" s="64"/>
      <c r="D12" s="64" t="s">
        <v>32</v>
      </c>
      <c r="E12" s="56"/>
      <c r="F12" s="20"/>
      <c r="G12" s="17">
        <v>56</v>
      </c>
      <c r="H12" s="18">
        <v>39</v>
      </c>
      <c r="I12" s="19">
        <v>610</v>
      </c>
      <c r="J12" s="19">
        <v>291</v>
      </c>
      <c r="K12" s="35">
        <f t="shared" si="0"/>
        <v>996</v>
      </c>
      <c r="L12" s="34">
        <f t="shared" si="1"/>
        <v>996</v>
      </c>
    </row>
    <row r="13" spans="1:12" ht="90.75" thickBot="1">
      <c r="A13" s="16">
        <v>1</v>
      </c>
      <c r="B13" s="16"/>
      <c r="C13" s="63"/>
      <c r="D13" s="64" t="s">
        <v>33</v>
      </c>
      <c r="E13" s="56"/>
      <c r="F13" s="20"/>
      <c r="G13" s="17"/>
      <c r="H13" s="18"/>
      <c r="I13" s="19">
        <v>46</v>
      </c>
      <c r="J13" s="19">
        <v>52</v>
      </c>
      <c r="K13" s="35">
        <f t="shared" si="0"/>
        <v>98</v>
      </c>
      <c r="L13" s="34">
        <f t="shared" si="1"/>
        <v>98</v>
      </c>
    </row>
    <row r="14" spans="1:12" ht="54.75" thickBot="1">
      <c r="A14" s="18">
        <v>2</v>
      </c>
      <c r="B14" s="62"/>
      <c r="C14" s="64"/>
      <c r="D14" s="23" t="s">
        <v>34</v>
      </c>
      <c r="E14" s="57"/>
      <c r="F14" s="37"/>
      <c r="G14" s="38"/>
      <c r="H14" s="38"/>
      <c r="I14" s="21">
        <v>46</v>
      </c>
      <c r="J14" s="21">
        <v>50</v>
      </c>
      <c r="K14" s="35">
        <f t="shared" si="0"/>
        <v>96</v>
      </c>
      <c r="L14" s="34">
        <f t="shared" si="1"/>
        <v>96</v>
      </c>
    </row>
    <row r="15" spans="1:12" ht="19.5" thickBot="1">
      <c r="A15" s="18">
        <v>1</v>
      </c>
      <c r="B15" s="18"/>
      <c r="C15" s="59"/>
      <c r="D15" s="60" t="s">
        <v>35</v>
      </c>
      <c r="E15" s="37"/>
      <c r="F15" s="37"/>
      <c r="G15" s="38"/>
      <c r="H15" s="38"/>
      <c r="I15" s="21">
        <v>4</v>
      </c>
      <c r="J15" s="21">
        <v>6</v>
      </c>
      <c r="K15" s="35">
        <f t="shared" si="0"/>
        <v>10</v>
      </c>
      <c r="L15" s="34">
        <f t="shared" si="1"/>
        <v>10</v>
      </c>
    </row>
    <row r="16" spans="1:12" ht="36.75" thickBot="1">
      <c r="A16" s="16">
        <v>2</v>
      </c>
      <c r="B16" s="16"/>
      <c r="C16" s="23"/>
      <c r="D16" s="23" t="s">
        <v>36</v>
      </c>
      <c r="E16" s="24"/>
      <c r="F16" s="24"/>
      <c r="G16" s="25"/>
      <c r="H16" s="25"/>
      <c r="I16" s="26">
        <v>18</v>
      </c>
      <c r="J16" s="26">
        <v>24</v>
      </c>
      <c r="K16" s="35">
        <f t="shared" si="0"/>
        <v>42</v>
      </c>
      <c r="L16" s="34">
        <f t="shared" si="1"/>
        <v>42</v>
      </c>
    </row>
    <row r="17" spans="1:12" ht="36.75" thickBot="1">
      <c r="A17" s="16">
        <v>2</v>
      </c>
      <c r="B17" s="16"/>
      <c r="C17" s="23"/>
      <c r="D17" s="23" t="s">
        <v>37</v>
      </c>
      <c r="E17" s="24"/>
      <c r="F17" s="24"/>
      <c r="G17" s="25"/>
      <c r="H17" s="25"/>
      <c r="I17" s="26">
        <v>18</v>
      </c>
      <c r="J17" s="26">
        <v>24</v>
      </c>
      <c r="K17" s="35">
        <f t="shared" si="0"/>
        <v>42</v>
      </c>
      <c r="L17" s="34">
        <f t="shared" si="1"/>
        <v>42</v>
      </c>
    </row>
    <row r="18" spans="1:12" ht="54.75" thickBot="1">
      <c r="A18" s="16">
        <v>3</v>
      </c>
      <c r="B18" s="16"/>
      <c r="C18" s="23"/>
      <c r="D18" s="23" t="s">
        <v>38</v>
      </c>
      <c r="E18" s="24"/>
      <c r="F18" s="24"/>
      <c r="G18" s="26">
        <v>195</v>
      </c>
      <c r="H18" s="26">
        <v>173</v>
      </c>
      <c r="I18" s="26">
        <v>17</v>
      </c>
      <c r="J18" s="26">
        <v>13</v>
      </c>
      <c r="K18" s="35">
        <f t="shared" si="0"/>
        <v>398</v>
      </c>
      <c r="L18" s="34">
        <f t="shared" si="1"/>
        <v>398</v>
      </c>
    </row>
    <row r="19" spans="1:12" ht="36.75" thickBot="1">
      <c r="A19" s="16">
        <v>2</v>
      </c>
      <c r="B19" s="16"/>
      <c r="C19" s="23"/>
      <c r="D19" s="23" t="s">
        <v>80</v>
      </c>
      <c r="E19" s="24"/>
      <c r="F19" s="24"/>
      <c r="G19" s="26">
        <v>156</v>
      </c>
      <c r="H19" s="26">
        <v>140</v>
      </c>
      <c r="I19" s="26">
        <v>17</v>
      </c>
      <c r="J19" s="26">
        <v>13</v>
      </c>
      <c r="K19" s="35">
        <f t="shared" si="0"/>
        <v>326</v>
      </c>
      <c r="L19" s="34">
        <f t="shared" si="1"/>
        <v>326</v>
      </c>
    </row>
    <row r="20" spans="1:12" ht="36.75" thickBot="1">
      <c r="A20" s="16">
        <v>1</v>
      </c>
      <c r="B20" s="16"/>
      <c r="C20" s="23"/>
      <c r="D20" s="23" t="s">
        <v>39</v>
      </c>
      <c r="E20" s="20"/>
      <c r="F20" s="20"/>
      <c r="G20" s="40"/>
      <c r="H20" s="40"/>
      <c r="I20" s="26">
        <v>10</v>
      </c>
      <c r="J20" s="26">
        <v>0</v>
      </c>
      <c r="K20" s="35">
        <f t="shared" si="0"/>
        <v>10</v>
      </c>
      <c r="L20" s="34">
        <f t="shared" si="1"/>
        <v>10</v>
      </c>
    </row>
    <row r="21" spans="1:12" ht="36.75" thickBot="1">
      <c r="A21" s="16">
        <v>2</v>
      </c>
      <c r="B21" s="16"/>
      <c r="C21" s="23"/>
      <c r="D21" s="23" t="s">
        <v>40</v>
      </c>
      <c r="E21" s="24"/>
      <c r="F21" s="24"/>
      <c r="G21" s="25"/>
      <c r="H21" s="25"/>
      <c r="I21" s="26">
        <v>78</v>
      </c>
      <c r="J21" s="26">
        <v>21</v>
      </c>
      <c r="K21" s="35">
        <f t="shared" si="0"/>
        <v>99</v>
      </c>
      <c r="L21" s="34">
        <f t="shared" si="1"/>
        <v>99</v>
      </c>
    </row>
    <row r="22" spans="1:12" ht="18.75" thickBot="1">
      <c r="A22" s="29">
        <f>SUM(A9:A21)</f>
        <v>31</v>
      </c>
      <c r="B22" s="27"/>
      <c r="C22" s="27"/>
      <c r="D22" s="27"/>
      <c r="E22" s="29">
        <f t="shared" ref="E22:J22" si="2">SUM(E9:E21)</f>
        <v>0</v>
      </c>
      <c r="F22" s="29">
        <f t="shared" si="2"/>
        <v>0</v>
      </c>
      <c r="G22" s="29">
        <f t="shared" si="2"/>
        <v>568</v>
      </c>
      <c r="H22" s="29">
        <f t="shared" si="2"/>
        <v>481</v>
      </c>
      <c r="I22" s="29">
        <f t="shared" si="2"/>
        <v>2754</v>
      </c>
      <c r="J22" s="29">
        <f t="shared" si="2"/>
        <v>1114</v>
      </c>
      <c r="K22" s="73">
        <f>SUM(K9:K21)</f>
        <v>4917</v>
      </c>
      <c r="L22" s="73">
        <f>SUM(L9:L21)</f>
        <v>4917</v>
      </c>
    </row>
    <row r="23" spans="1:12" ht="18.75" thickBot="1">
      <c r="A23" s="27"/>
      <c r="B23" s="27"/>
      <c r="C23" s="27"/>
      <c r="D23" s="27"/>
      <c r="E23" s="27"/>
      <c r="F23" s="27"/>
      <c r="G23" s="28"/>
      <c r="H23" s="28"/>
      <c r="I23" s="75" t="s">
        <v>7</v>
      </c>
      <c r="J23" s="75"/>
      <c r="K23" s="74"/>
      <c r="L23" s="74"/>
    </row>
  </sheetData>
  <mergeCells count="18">
    <mergeCell ref="A7:A8"/>
    <mergeCell ref="B7:B8"/>
    <mergeCell ref="C7:C8"/>
    <mergeCell ref="D7:D8"/>
    <mergeCell ref="E7:E8"/>
    <mergeCell ref="K22:K23"/>
    <mergeCell ref="L22:L23"/>
    <mergeCell ref="I23:J2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="80" zoomScaleNormal="80" workbookViewId="0">
      <selection activeCell="E13" sqref="E13"/>
    </sheetView>
  </sheetViews>
  <sheetFormatPr baseColWidth="10" defaultRowHeight="15"/>
  <cols>
    <col min="2" max="2" width="10.140625" customWidth="1"/>
    <col min="3" max="3" width="38.5703125" bestFit="1" customWidth="1"/>
    <col min="4" max="4" width="38.7109375" bestFit="1" customWidth="1"/>
    <col min="11" max="11" width="18.85546875" customWidth="1"/>
    <col min="12" max="12" width="15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76" t="s">
        <v>9</v>
      </c>
      <c r="C2" s="76"/>
      <c r="D2" s="76"/>
      <c r="E2" s="76"/>
      <c r="F2" s="76"/>
      <c r="G2" s="76"/>
      <c r="H2" s="76"/>
      <c r="I2" s="76"/>
      <c r="J2" s="76"/>
      <c r="K2" s="76"/>
      <c r="L2" s="41"/>
    </row>
    <row r="3" spans="1:12">
      <c r="A3" s="1"/>
      <c r="B3" s="76" t="s">
        <v>25</v>
      </c>
      <c r="C3" s="76"/>
      <c r="D3" s="76"/>
      <c r="E3" s="76"/>
      <c r="F3" s="76"/>
      <c r="G3" s="76"/>
      <c r="H3" s="76"/>
      <c r="I3" s="76"/>
      <c r="J3" s="76"/>
      <c r="K3" s="76"/>
      <c r="L3" s="41"/>
    </row>
    <row r="4" spans="1:12">
      <c r="A4" s="1"/>
      <c r="B4" s="76"/>
      <c r="C4" s="76"/>
      <c r="D4" s="76"/>
      <c r="E4" s="76"/>
      <c r="F4" s="76"/>
      <c r="G4" s="76"/>
      <c r="H4" s="76"/>
      <c r="I4" s="76"/>
      <c r="J4" s="76"/>
      <c r="K4" s="76"/>
      <c r="L4" s="41"/>
    </row>
    <row r="5" spans="1:12">
      <c r="A5" s="1"/>
      <c r="B5" s="77" t="s">
        <v>81</v>
      </c>
      <c r="C5" s="77"/>
      <c r="D5" s="77"/>
      <c r="E5" s="77"/>
      <c r="F5" s="77"/>
      <c r="G5" s="77"/>
      <c r="H5" s="77"/>
      <c r="I5" s="77"/>
      <c r="J5" s="77"/>
      <c r="K5" s="77"/>
      <c r="L5" s="42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81" t="s">
        <v>26</v>
      </c>
      <c r="B7" s="78" t="s">
        <v>0</v>
      </c>
      <c r="C7" s="78" t="s">
        <v>1</v>
      </c>
      <c r="D7" s="78" t="s">
        <v>2</v>
      </c>
      <c r="E7" s="78" t="s">
        <v>3</v>
      </c>
      <c r="F7" s="78" t="s">
        <v>4</v>
      </c>
      <c r="G7" s="78" t="s">
        <v>8</v>
      </c>
      <c r="H7" s="79"/>
      <c r="I7" s="78" t="s">
        <v>5</v>
      </c>
      <c r="J7" s="78" t="s">
        <v>6</v>
      </c>
      <c r="K7" s="80" t="s">
        <v>10</v>
      </c>
      <c r="L7" s="80" t="s">
        <v>11</v>
      </c>
    </row>
    <row r="8" spans="1:12" ht="15.75" thickBot="1">
      <c r="A8" s="81"/>
      <c r="B8" s="78"/>
      <c r="C8" s="78"/>
      <c r="D8" s="78"/>
      <c r="E8" s="78"/>
      <c r="F8" s="78"/>
      <c r="G8" s="2" t="s">
        <v>16</v>
      </c>
      <c r="H8" s="2" t="s">
        <v>17</v>
      </c>
      <c r="I8" s="78"/>
      <c r="J8" s="78"/>
      <c r="K8" s="80"/>
      <c r="L8" s="80"/>
    </row>
    <row r="9" spans="1:12" ht="54.75" thickBot="1">
      <c r="A9" s="15">
        <v>1</v>
      </c>
      <c r="B9" s="30">
        <v>3</v>
      </c>
      <c r="C9" s="31" t="s">
        <v>46</v>
      </c>
      <c r="D9" s="32" t="s">
        <v>47</v>
      </c>
      <c r="E9" s="34" t="s">
        <v>29</v>
      </c>
      <c r="F9" s="34"/>
      <c r="G9" s="34"/>
      <c r="H9" s="34"/>
      <c r="I9" s="35">
        <v>43</v>
      </c>
      <c r="J9" s="35">
        <v>1</v>
      </c>
      <c r="K9" s="35">
        <f>SUM(E9:J9)</f>
        <v>44</v>
      </c>
      <c r="L9" s="34">
        <f>+K9</f>
        <v>44</v>
      </c>
    </row>
    <row r="10" spans="1:12" ht="54.75" thickBot="1">
      <c r="A10" s="15">
        <v>1</v>
      </c>
      <c r="B10" s="30">
        <v>3</v>
      </c>
      <c r="C10" s="31" t="s">
        <v>46</v>
      </c>
      <c r="D10" s="32" t="s">
        <v>48</v>
      </c>
      <c r="E10" s="43"/>
      <c r="F10" s="34"/>
      <c r="G10" s="34"/>
      <c r="H10" s="34"/>
      <c r="I10" s="35">
        <v>43</v>
      </c>
      <c r="J10" s="35">
        <v>1</v>
      </c>
      <c r="K10" s="35">
        <f t="shared" ref="K10:K29" si="0">SUM(E10:J10)</f>
        <v>44</v>
      </c>
      <c r="L10" s="34">
        <f t="shared" ref="L10:L29" si="1">+K10</f>
        <v>44</v>
      </c>
    </row>
    <row r="11" spans="1:12" ht="18.75" thickBot="1">
      <c r="A11" s="16">
        <v>1</v>
      </c>
      <c r="B11" s="16">
        <v>4</v>
      </c>
      <c r="C11" s="32" t="s">
        <v>27</v>
      </c>
      <c r="D11" s="32" t="s">
        <v>41</v>
      </c>
      <c r="E11" s="20"/>
      <c r="F11" s="20"/>
      <c r="G11" s="34"/>
      <c r="H11" s="34"/>
      <c r="I11" s="35">
        <v>14</v>
      </c>
      <c r="J11" s="35">
        <v>16</v>
      </c>
      <c r="K11" s="35">
        <f t="shared" si="0"/>
        <v>30</v>
      </c>
      <c r="L11" s="34">
        <f t="shared" si="1"/>
        <v>30</v>
      </c>
    </row>
    <row r="12" spans="1:12" ht="36.75" thickBot="1">
      <c r="A12" s="16">
        <v>1</v>
      </c>
      <c r="B12" s="16">
        <v>7</v>
      </c>
      <c r="C12" s="32" t="s">
        <v>49</v>
      </c>
      <c r="D12" s="32" t="s">
        <v>50</v>
      </c>
      <c r="E12" s="20"/>
      <c r="F12" s="20"/>
      <c r="G12" s="17"/>
      <c r="H12" s="18"/>
      <c r="I12" s="19">
        <v>70</v>
      </c>
      <c r="J12" s="19">
        <v>4</v>
      </c>
      <c r="K12" s="35">
        <f t="shared" si="0"/>
        <v>74</v>
      </c>
      <c r="L12" s="34">
        <f t="shared" si="1"/>
        <v>74</v>
      </c>
    </row>
    <row r="13" spans="1:12" ht="36.75" thickBot="1">
      <c r="A13" s="16">
        <v>1</v>
      </c>
      <c r="B13" s="16">
        <v>7</v>
      </c>
      <c r="C13" s="32" t="s">
        <v>49</v>
      </c>
      <c r="D13" s="32" t="s">
        <v>42</v>
      </c>
      <c r="E13" s="20"/>
      <c r="F13" s="20"/>
      <c r="G13" s="17"/>
      <c r="H13" s="18"/>
      <c r="I13" s="19">
        <v>70</v>
      </c>
      <c r="J13" s="19">
        <v>4</v>
      </c>
      <c r="K13" s="35">
        <f t="shared" si="0"/>
        <v>74</v>
      </c>
      <c r="L13" s="34">
        <f t="shared" si="1"/>
        <v>74</v>
      </c>
    </row>
    <row r="14" spans="1:12" ht="54.75" thickBot="1">
      <c r="A14" s="18">
        <v>2</v>
      </c>
      <c r="B14" s="18">
        <v>8</v>
      </c>
      <c r="C14" s="32" t="s">
        <v>82</v>
      </c>
      <c r="D14" s="32" t="s">
        <v>42</v>
      </c>
      <c r="E14" s="22"/>
      <c r="F14" s="22"/>
      <c r="G14" s="21"/>
      <c r="H14" s="21"/>
      <c r="I14" s="21">
        <v>44</v>
      </c>
      <c r="J14" s="21">
        <v>2</v>
      </c>
      <c r="K14" s="35">
        <f t="shared" si="0"/>
        <v>46</v>
      </c>
      <c r="L14" s="34">
        <f t="shared" si="1"/>
        <v>46</v>
      </c>
    </row>
    <row r="15" spans="1:12" ht="54.75" thickBot="1">
      <c r="A15" s="18">
        <v>2</v>
      </c>
      <c r="B15" s="18">
        <v>8</v>
      </c>
      <c r="C15" s="39" t="s">
        <v>82</v>
      </c>
      <c r="D15" s="23" t="s">
        <v>51</v>
      </c>
      <c r="E15" s="22"/>
      <c r="F15" s="22"/>
      <c r="G15" s="21">
        <v>189</v>
      </c>
      <c r="H15" s="21">
        <v>43</v>
      </c>
      <c r="I15" s="21"/>
      <c r="J15" s="21"/>
      <c r="K15" s="35">
        <f t="shared" si="0"/>
        <v>232</v>
      </c>
      <c r="L15" s="34">
        <f t="shared" si="1"/>
        <v>232</v>
      </c>
    </row>
    <row r="16" spans="1:12" ht="36.75" thickBot="1">
      <c r="A16" s="16">
        <v>2</v>
      </c>
      <c r="B16" s="16">
        <v>9</v>
      </c>
      <c r="C16" s="23" t="s">
        <v>83</v>
      </c>
      <c r="D16" s="23" t="s">
        <v>43</v>
      </c>
      <c r="E16" s="20"/>
      <c r="F16" s="20"/>
      <c r="G16" s="40"/>
      <c r="H16" s="40"/>
      <c r="I16" s="26">
        <v>85</v>
      </c>
      <c r="J16" s="26">
        <v>47</v>
      </c>
      <c r="K16" s="35">
        <f t="shared" si="0"/>
        <v>132</v>
      </c>
      <c r="L16" s="34">
        <f t="shared" si="1"/>
        <v>132</v>
      </c>
    </row>
    <row r="17" spans="1:12" ht="36.75" thickBot="1">
      <c r="A17" s="16">
        <v>1</v>
      </c>
      <c r="B17" s="16">
        <v>10</v>
      </c>
      <c r="C17" s="23" t="s">
        <v>52</v>
      </c>
      <c r="D17" s="23" t="s">
        <v>53</v>
      </c>
      <c r="E17" s="20"/>
      <c r="F17" s="20"/>
      <c r="G17" s="40">
        <v>56</v>
      </c>
      <c r="H17" s="40">
        <v>36</v>
      </c>
      <c r="I17" s="26">
        <v>9</v>
      </c>
      <c r="J17" s="26">
        <v>11</v>
      </c>
      <c r="K17" s="35">
        <f t="shared" si="0"/>
        <v>112</v>
      </c>
      <c r="L17" s="34">
        <f t="shared" si="1"/>
        <v>112</v>
      </c>
    </row>
    <row r="18" spans="1:12" ht="54.75" thickBot="1">
      <c r="A18" s="16">
        <v>1</v>
      </c>
      <c r="B18" s="16">
        <v>11</v>
      </c>
      <c r="C18" s="23" t="s">
        <v>54</v>
      </c>
      <c r="D18" s="23" t="s">
        <v>48</v>
      </c>
      <c r="E18" s="20">
        <v>7</v>
      </c>
      <c r="F18" s="20">
        <v>6</v>
      </c>
      <c r="G18" s="40"/>
      <c r="H18" s="40"/>
      <c r="I18" s="26">
        <v>142</v>
      </c>
      <c r="J18" s="26">
        <v>7</v>
      </c>
      <c r="K18" s="35">
        <f t="shared" si="0"/>
        <v>162</v>
      </c>
      <c r="L18" s="34">
        <f t="shared" si="1"/>
        <v>162</v>
      </c>
    </row>
    <row r="19" spans="1:12" ht="36.75" thickBot="1">
      <c r="A19" s="16">
        <v>1</v>
      </c>
      <c r="B19" s="16">
        <v>15</v>
      </c>
      <c r="C19" s="23" t="s">
        <v>55</v>
      </c>
      <c r="D19" s="23" t="s">
        <v>56</v>
      </c>
      <c r="E19" s="20"/>
      <c r="F19" s="20"/>
      <c r="G19" s="40"/>
      <c r="H19" s="40"/>
      <c r="I19" s="26">
        <v>77</v>
      </c>
      <c r="J19" s="26">
        <v>15</v>
      </c>
      <c r="K19" s="35">
        <f t="shared" si="0"/>
        <v>92</v>
      </c>
      <c r="L19" s="34">
        <f t="shared" si="1"/>
        <v>92</v>
      </c>
    </row>
    <row r="20" spans="1:12" ht="36.75" thickBot="1">
      <c r="A20" s="16">
        <v>1</v>
      </c>
      <c r="B20" s="16">
        <v>15</v>
      </c>
      <c r="C20" s="23" t="s">
        <v>55</v>
      </c>
      <c r="D20" s="23" t="s">
        <v>57</v>
      </c>
      <c r="E20" s="20"/>
      <c r="F20" s="20"/>
      <c r="G20" s="40"/>
      <c r="H20" s="40"/>
      <c r="I20" s="26">
        <v>23</v>
      </c>
      <c r="J20" s="26">
        <v>3</v>
      </c>
      <c r="K20" s="35">
        <f t="shared" si="0"/>
        <v>26</v>
      </c>
      <c r="L20" s="34">
        <f t="shared" si="1"/>
        <v>26</v>
      </c>
    </row>
    <row r="21" spans="1:12" ht="18.75" thickBot="1">
      <c r="A21" s="16">
        <v>1</v>
      </c>
      <c r="B21" s="16">
        <v>16</v>
      </c>
      <c r="C21" s="23" t="s">
        <v>58</v>
      </c>
      <c r="D21" s="23" t="s">
        <v>44</v>
      </c>
      <c r="E21" s="20"/>
      <c r="F21" s="20"/>
      <c r="G21" s="26"/>
      <c r="H21" s="26"/>
      <c r="I21" s="26">
        <v>8</v>
      </c>
      <c r="J21" s="26"/>
      <c r="K21" s="35">
        <f t="shared" si="0"/>
        <v>8</v>
      </c>
      <c r="L21" s="34">
        <f t="shared" si="1"/>
        <v>8</v>
      </c>
    </row>
    <row r="22" spans="1:12" ht="36.75" thickBot="1">
      <c r="A22" s="16">
        <v>7</v>
      </c>
      <c r="B22" s="16">
        <v>16</v>
      </c>
      <c r="C22" s="23" t="s">
        <v>59</v>
      </c>
      <c r="D22" s="23" t="s">
        <v>53</v>
      </c>
      <c r="E22" s="20"/>
      <c r="F22" s="20"/>
      <c r="G22" s="26">
        <v>112</v>
      </c>
      <c r="H22" s="26">
        <v>190</v>
      </c>
      <c r="I22" s="26"/>
      <c r="J22" s="26"/>
      <c r="K22" s="35">
        <f t="shared" si="0"/>
        <v>302</v>
      </c>
      <c r="L22" s="34">
        <f t="shared" si="1"/>
        <v>302</v>
      </c>
    </row>
    <row r="23" spans="1:12" ht="36.75" thickBot="1">
      <c r="A23" s="16">
        <v>1</v>
      </c>
      <c r="B23" s="16">
        <v>17</v>
      </c>
      <c r="C23" s="23" t="s">
        <v>58</v>
      </c>
      <c r="D23" s="23" t="s">
        <v>60</v>
      </c>
      <c r="E23" s="20"/>
      <c r="F23" s="20"/>
      <c r="G23" s="40"/>
      <c r="H23" s="40"/>
      <c r="I23" s="26">
        <v>12</v>
      </c>
      <c r="J23" s="26">
        <v>1</v>
      </c>
      <c r="K23" s="35">
        <f t="shared" si="0"/>
        <v>13</v>
      </c>
      <c r="L23" s="34">
        <f t="shared" si="1"/>
        <v>13</v>
      </c>
    </row>
    <row r="24" spans="1:12" ht="36.75" thickBot="1">
      <c r="A24" s="16">
        <v>7</v>
      </c>
      <c r="B24" s="16">
        <v>16</v>
      </c>
      <c r="C24" s="23" t="s">
        <v>59</v>
      </c>
      <c r="D24" s="23" t="s">
        <v>45</v>
      </c>
      <c r="E24" s="20"/>
      <c r="F24" s="20"/>
      <c r="G24" s="40">
        <v>112</v>
      </c>
      <c r="H24" s="40">
        <v>190</v>
      </c>
      <c r="I24" s="26"/>
      <c r="J24" s="26"/>
      <c r="K24" s="35">
        <f t="shared" si="0"/>
        <v>302</v>
      </c>
      <c r="L24" s="34">
        <f t="shared" si="1"/>
        <v>302</v>
      </c>
    </row>
    <row r="25" spans="1:12" ht="36.75" thickBot="1">
      <c r="A25" s="16">
        <v>1</v>
      </c>
      <c r="B25" s="16">
        <v>22</v>
      </c>
      <c r="C25" s="23" t="s">
        <v>61</v>
      </c>
      <c r="D25" s="23" t="s">
        <v>48</v>
      </c>
      <c r="E25" s="20"/>
      <c r="F25" s="20"/>
      <c r="G25" s="40"/>
      <c r="H25" s="40"/>
      <c r="I25" s="26">
        <v>15</v>
      </c>
      <c r="J25" s="26">
        <v>4</v>
      </c>
      <c r="K25" s="35">
        <f t="shared" si="0"/>
        <v>19</v>
      </c>
      <c r="L25" s="34">
        <f t="shared" si="1"/>
        <v>19</v>
      </c>
    </row>
    <row r="26" spans="1:12" ht="36.75" thickBot="1">
      <c r="A26" s="16">
        <v>1</v>
      </c>
      <c r="B26" s="16">
        <v>22</v>
      </c>
      <c r="C26" s="23" t="s">
        <v>61</v>
      </c>
      <c r="D26" s="23" t="s">
        <v>42</v>
      </c>
      <c r="E26" s="20"/>
      <c r="F26" s="20"/>
      <c r="G26" s="40"/>
      <c r="H26" s="40"/>
      <c r="I26" s="26">
        <v>75</v>
      </c>
      <c r="J26" s="26">
        <v>2</v>
      </c>
      <c r="K26" s="35">
        <f t="shared" si="0"/>
        <v>77</v>
      </c>
      <c r="L26" s="34">
        <f t="shared" si="1"/>
        <v>77</v>
      </c>
    </row>
    <row r="27" spans="1:12" ht="36.75" thickBot="1">
      <c r="A27" s="16">
        <v>1</v>
      </c>
      <c r="B27" s="16">
        <v>25</v>
      </c>
      <c r="C27" s="23" t="s">
        <v>63</v>
      </c>
      <c r="D27" s="23" t="s">
        <v>62</v>
      </c>
      <c r="E27" s="20">
        <v>16</v>
      </c>
      <c r="F27" s="20">
        <v>22</v>
      </c>
      <c r="G27" s="40"/>
      <c r="H27" s="40"/>
      <c r="I27" s="26">
        <v>17</v>
      </c>
      <c r="J27" s="26">
        <v>10</v>
      </c>
      <c r="K27" s="35">
        <f t="shared" si="0"/>
        <v>65</v>
      </c>
      <c r="L27" s="34">
        <f t="shared" si="1"/>
        <v>65</v>
      </c>
    </row>
    <row r="28" spans="1:12" ht="54.75" thickBot="1">
      <c r="A28" s="16">
        <v>2</v>
      </c>
      <c r="B28" s="16">
        <v>29</v>
      </c>
      <c r="C28" s="23" t="s">
        <v>64</v>
      </c>
      <c r="D28" s="23" t="s">
        <v>65</v>
      </c>
      <c r="E28" s="20"/>
      <c r="F28" s="20"/>
      <c r="G28" s="40"/>
      <c r="H28" s="40"/>
      <c r="I28" s="26">
        <v>74</v>
      </c>
      <c r="J28" s="26">
        <v>10</v>
      </c>
      <c r="K28" s="35">
        <f t="shared" si="0"/>
        <v>84</v>
      </c>
      <c r="L28" s="34">
        <f t="shared" si="1"/>
        <v>84</v>
      </c>
    </row>
    <row r="29" spans="1:12" ht="54.75" thickBot="1">
      <c r="A29" s="16">
        <v>2</v>
      </c>
      <c r="B29" s="16">
        <v>28</v>
      </c>
      <c r="C29" s="23" t="s">
        <v>66</v>
      </c>
      <c r="D29" s="23" t="s">
        <v>67</v>
      </c>
      <c r="E29" s="20"/>
      <c r="F29" s="20"/>
      <c r="G29" s="40"/>
      <c r="H29" s="40"/>
      <c r="I29" s="26">
        <v>50</v>
      </c>
      <c r="J29" s="26">
        <v>304</v>
      </c>
      <c r="K29" s="35">
        <f t="shared" si="0"/>
        <v>354</v>
      </c>
      <c r="L29" s="34">
        <f t="shared" si="1"/>
        <v>354</v>
      </c>
    </row>
    <row r="30" spans="1:12" ht="18.75" thickBot="1">
      <c r="A30" s="29">
        <f>SUM(A9:A29)</f>
        <v>38</v>
      </c>
      <c r="B30" s="27"/>
      <c r="C30" s="27"/>
      <c r="D30" s="27"/>
      <c r="E30" s="29">
        <f t="shared" ref="E30:J30" si="2">SUM(E9:E29)</f>
        <v>23</v>
      </c>
      <c r="F30" s="29">
        <f t="shared" si="2"/>
        <v>28</v>
      </c>
      <c r="G30" s="29">
        <f t="shared" si="2"/>
        <v>469</v>
      </c>
      <c r="H30" s="29">
        <f t="shared" si="2"/>
        <v>459</v>
      </c>
      <c r="I30" s="29">
        <f t="shared" si="2"/>
        <v>871</v>
      </c>
      <c r="J30" s="29">
        <f t="shared" si="2"/>
        <v>442</v>
      </c>
      <c r="K30" s="73">
        <f>SUM(K9:K29)</f>
        <v>2292</v>
      </c>
      <c r="L30" s="73">
        <f>SUM(L9:L29)</f>
        <v>2292</v>
      </c>
    </row>
    <row r="31" spans="1:12" ht="18.75" thickBot="1">
      <c r="A31" s="27"/>
      <c r="B31" s="27"/>
      <c r="C31" s="27"/>
      <c r="D31" s="27"/>
      <c r="E31" s="27"/>
      <c r="F31" s="27"/>
      <c r="G31" s="28"/>
      <c r="H31" s="28"/>
      <c r="I31" s="75" t="s">
        <v>7</v>
      </c>
      <c r="J31" s="75"/>
      <c r="K31" s="74"/>
      <c r="L31" s="74"/>
    </row>
  </sheetData>
  <mergeCells count="18">
    <mergeCell ref="A7:A8"/>
    <mergeCell ref="B7:B8"/>
    <mergeCell ref="C7:C8"/>
    <mergeCell ref="D7:D8"/>
    <mergeCell ref="E7:E8"/>
    <mergeCell ref="K30:K31"/>
    <mergeCell ref="L30:L31"/>
    <mergeCell ref="I31:J3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opLeftCell="A19" zoomScale="80" zoomScaleNormal="80" workbookViewId="0">
      <selection activeCell="K20" sqref="K20"/>
    </sheetView>
  </sheetViews>
  <sheetFormatPr baseColWidth="10" defaultRowHeight="15"/>
  <cols>
    <col min="2" max="2" width="10.140625" customWidth="1"/>
    <col min="3" max="3" width="29.42578125" bestFit="1" customWidth="1"/>
    <col min="4" max="4" width="50.28515625" bestFit="1" customWidth="1"/>
    <col min="11" max="11" width="18.85546875" customWidth="1"/>
    <col min="12" max="12" width="15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76" t="s">
        <v>9</v>
      </c>
      <c r="C2" s="76"/>
      <c r="D2" s="76"/>
      <c r="E2" s="76"/>
      <c r="F2" s="76"/>
      <c r="G2" s="76"/>
      <c r="H2" s="76"/>
      <c r="I2" s="76"/>
      <c r="J2" s="76"/>
      <c r="K2" s="76"/>
      <c r="L2" s="41"/>
    </row>
    <row r="3" spans="1:12">
      <c r="A3" s="1"/>
      <c r="B3" s="76" t="s">
        <v>25</v>
      </c>
      <c r="C3" s="76"/>
      <c r="D3" s="76"/>
      <c r="E3" s="76"/>
      <c r="F3" s="76"/>
      <c r="G3" s="76"/>
      <c r="H3" s="76"/>
      <c r="I3" s="76"/>
      <c r="J3" s="76"/>
      <c r="K3" s="76"/>
      <c r="L3" s="41"/>
    </row>
    <row r="4" spans="1:12">
      <c r="A4" s="1"/>
      <c r="B4" s="76"/>
      <c r="C4" s="76"/>
      <c r="D4" s="76"/>
      <c r="E4" s="76"/>
      <c r="F4" s="76"/>
      <c r="G4" s="76"/>
      <c r="H4" s="76"/>
      <c r="I4" s="76"/>
      <c r="J4" s="76"/>
      <c r="K4" s="76"/>
      <c r="L4" s="41"/>
    </row>
    <row r="5" spans="1:12">
      <c r="A5" s="1"/>
      <c r="B5" s="77" t="s">
        <v>84</v>
      </c>
      <c r="C5" s="77"/>
      <c r="D5" s="77"/>
      <c r="E5" s="77"/>
      <c r="F5" s="77"/>
      <c r="G5" s="77"/>
      <c r="H5" s="77"/>
      <c r="I5" s="77"/>
      <c r="J5" s="77"/>
      <c r="K5" s="77"/>
      <c r="L5" s="42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81" t="s">
        <v>26</v>
      </c>
      <c r="B7" s="78" t="s">
        <v>0</v>
      </c>
      <c r="C7" s="78" t="s">
        <v>1</v>
      </c>
      <c r="D7" s="78" t="s">
        <v>2</v>
      </c>
      <c r="E7" s="78" t="s">
        <v>3</v>
      </c>
      <c r="F7" s="78" t="s">
        <v>4</v>
      </c>
      <c r="G7" s="78" t="s">
        <v>8</v>
      </c>
      <c r="H7" s="79"/>
      <c r="I7" s="78" t="s">
        <v>5</v>
      </c>
      <c r="J7" s="78" t="s">
        <v>6</v>
      </c>
      <c r="K7" s="80" t="s">
        <v>10</v>
      </c>
      <c r="L7" s="80" t="s">
        <v>11</v>
      </c>
    </row>
    <row r="8" spans="1:12" ht="15.75" thickBot="1">
      <c r="A8" s="81"/>
      <c r="B8" s="78"/>
      <c r="C8" s="78"/>
      <c r="D8" s="78"/>
      <c r="E8" s="78"/>
      <c r="F8" s="78"/>
      <c r="G8" s="2" t="s">
        <v>16</v>
      </c>
      <c r="H8" s="2" t="s">
        <v>17</v>
      </c>
      <c r="I8" s="78"/>
      <c r="J8" s="78"/>
      <c r="K8" s="80"/>
      <c r="L8" s="80"/>
    </row>
    <row r="9" spans="1:12" ht="36.75" thickBot="1">
      <c r="A9" s="15">
        <v>1</v>
      </c>
      <c r="B9" s="30">
        <v>1</v>
      </c>
      <c r="C9" s="31" t="s">
        <v>85</v>
      </c>
      <c r="D9" s="32" t="s">
        <v>68</v>
      </c>
      <c r="E9" s="44"/>
      <c r="F9" s="44"/>
      <c r="G9" s="44"/>
      <c r="H9" s="44"/>
      <c r="I9" s="45">
        <v>78</v>
      </c>
      <c r="J9" s="45">
        <v>52</v>
      </c>
      <c r="K9" s="45">
        <f>SUM(E9:J9)</f>
        <v>130</v>
      </c>
      <c r="L9" s="44">
        <f>+K9</f>
        <v>130</v>
      </c>
    </row>
    <row r="10" spans="1:12" ht="54.75" thickBot="1">
      <c r="A10" s="15">
        <v>1</v>
      </c>
      <c r="B10" s="30">
        <v>1</v>
      </c>
      <c r="C10" s="31" t="s">
        <v>85</v>
      </c>
      <c r="D10" s="32" t="s">
        <v>73</v>
      </c>
      <c r="E10" s="46"/>
      <c r="F10" s="44"/>
      <c r="G10" s="44"/>
      <c r="H10" s="44"/>
      <c r="I10" s="45">
        <v>78</v>
      </c>
      <c r="J10" s="45">
        <v>52</v>
      </c>
      <c r="K10" s="45">
        <f>SUM(E10:J10)</f>
        <v>130</v>
      </c>
      <c r="L10" s="44">
        <f>+K10</f>
        <v>130</v>
      </c>
    </row>
    <row r="11" spans="1:12" ht="54.75" thickBot="1">
      <c r="A11" s="16">
        <v>1</v>
      </c>
      <c r="B11" s="16">
        <v>1</v>
      </c>
      <c r="C11" s="32" t="s">
        <v>86</v>
      </c>
      <c r="D11" s="32" t="s">
        <v>72</v>
      </c>
      <c r="E11" s="47"/>
      <c r="F11" s="47"/>
      <c r="G11" s="44"/>
      <c r="H11" s="44"/>
      <c r="I11" s="45">
        <v>78</v>
      </c>
      <c r="J11" s="45">
        <v>52</v>
      </c>
      <c r="K11" s="45">
        <f t="shared" ref="K11:K21" si="0">SUM(E11:J11)</f>
        <v>130</v>
      </c>
      <c r="L11" s="44">
        <f t="shared" ref="L11:L21" si="1">+K11</f>
        <v>130</v>
      </c>
    </row>
    <row r="12" spans="1:12" ht="72.75" thickBot="1">
      <c r="A12" s="16">
        <v>1</v>
      </c>
      <c r="B12" s="16">
        <v>2</v>
      </c>
      <c r="C12" s="32" t="s">
        <v>69</v>
      </c>
      <c r="D12" s="32" t="s">
        <v>70</v>
      </c>
      <c r="E12" s="47"/>
      <c r="F12" s="47"/>
      <c r="G12" s="48"/>
      <c r="H12" s="49"/>
      <c r="I12" s="50">
        <v>70</v>
      </c>
      <c r="J12" s="50">
        <v>12</v>
      </c>
      <c r="K12" s="45">
        <f t="shared" si="0"/>
        <v>82</v>
      </c>
      <c r="L12" s="44">
        <f t="shared" si="1"/>
        <v>82</v>
      </c>
    </row>
    <row r="13" spans="1:12" ht="54.75" thickBot="1">
      <c r="A13" s="16">
        <v>1</v>
      </c>
      <c r="B13" s="16">
        <v>2</v>
      </c>
      <c r="C13" s="32" t="s">
        <v>87</v>
      </c>
      <c r="D13" s="32" t="s">
        <v>88</v>
      </c>
      <c r="E13" s="47"/>
      <c r="F13" s="47"/>
      <c r="G13" s="48"/>
      <c r="H13" s="49"/>
      <c r="I13" s="50">
        <v>74</v>
      </c>
      <c r="J13" s="50">
        <v>70</v>
      </c>
      <c r="K13" s="45">
        <f t="shared" si="0"/>
        <v>144</v>
      </c>
      <c r="L13" s="44">
        <f t="shared" si="1"/>
        <v>144</v>
      </c>
    </row>
    <row r="14" spans="1:12" ht="72.75" thickBot="1">
      <c r="A14" s="16">
        <v>1</v>
      </c>
      <c r="B14" s="16">
        <v>2</v>
      </c>
      <c r="C14" s="32" t="s">
        <v>69</v>
      </c>
      <c r="D14" s="32" t="s">
        <v>71</v>
      </c>
      <c r="E14" s="47"/>
      <c r="F14" s="47"/>
      <c r="G14" s="48">
        <v>60</v>
      </c>
      <c r="H14" s="49">
        <v>20</v>
      </c>
      <c r="I14" s="50"/>
      <c r="J14" s="50"/>
      <c r="K14" s="45">
        <f t="shared" si="0"/>
        <v>80</v>
      </c>
      <c r="L14" s="44">
        <f t="shared" si="1"/>
        <v>80</v>
      </c>
    </row>
    <row r="15" spans="1:12" ht="54.75" thickBot="1">
      <c r="A15" s="18">
        <v>1</v>
      </c>
      <c r="B15" s="18">
        <v>5</v>
      </c>
      <c r="C15" s="32" t="s">
        <v>74</v>
      </c>
      <c r="D15" s="32" t="s">
        <v>42</v>
      </c>
      <c r="E15" s="51"/>
      <c r="F15" s="51"/>
      <c r="G15" s="52"/>
      <c r="H15" s="52"/>
      <c r="I15" s="52">
        <v>48</v>
      </c>
      <c r="J15" s="52">
        <v>2</v>
      </c>
      <c r="K15" s="45">
        <f t="shared" si="0"/>
        <v>50</v>
      </c>
      <c r="L15" s="44">
        <f t="shared" si="1"/>
        <v>50</v>
      </c>
    </row>
    <row r="16" spans="1:12" ht="38.25" thickBot="1">
      <c r="A16" s="18">
        <v>1</v>
      </c>
      <c r="B16" s="18">
        <v>5</v>
      </c>
      <c r="C16" s="39" t="s">
        <v>74</v>
      </c>
      <c r="D16" s="23" t="s">
        <v>50</v>
      </c>
      <c r="E16" s="51"/>
      <c r="F16" s="51"/>
      <c r="G16" s="52"/>
      <c r="H16" s="52"/>
      <c r="I16" s="52">
        <v>48</v>
      </c>
      <c r="J16" s="52">
        <v>2</v>
      </c>
      <c r="K16" s="45">
        <f t="shared" si="0"/>
        <v>50</v>
      </c>
      <c r="L16" s="44">
        <f t="shared" si="1"/>
        <v>50</v>
      </c>
    </row>
    <row r="17" spans="1:12" ht="36.75" thickBot="1">
      <c r="A17" s="16">
        <v>1</v>
      </c>
      <c r="B17" s="16">
        <v>6</v>
      </c>
      <c r="C17" s="23" t="s">
        <v>75</v>
      </c>
      <c r="D17" s="23" t="s">
        <v>89</v>
      </c>
      <c r="E17" s="47"/>
      <c r="F17" s="47"/>
      <c r="G17" s="53"/>
      <c r="H17" s="53"/>
      <c r="I17" s="54">
        <v>26</v>
      </c>
      <c r="J17" s="54">
        <v>16</v>
      </c>
      <c r="K17" s="45">
        <f t="shared" si="0"/>
        <v>42</v>
      </c>
      <c r="L17" s="44">
        <f t="shared" si="1"/>
        <v>42</v>
      </c>
    </row>
    <row r="18" spans="1:12" ht="90.75" thickBot="1">
      <c r="A18" s="16">
        <v>1</v>
      </c>
      <c r="B18" s="16">
        <v>7</v>
      </c>
      <c r="C18" s="23" t="s">
        <v>76</v>
      </c>
      <c r="D18" s="23" t="s">
        <v>42</v>
      </c>
      <c r="E18" s="47"/>
      <c r="F18" s="47"/>
      <c r="G18" s="53"/>
      <c r="H18" s="53"/>
      <c r="I18" s="54">
        <v>65</v>
      </c>
      <c r="J18" s="54">
        <v>10</v>
      </c>
      <c r="K18" s="45">
        <f t="shared" si="0"/>
        <v>75</v>
      </c>
      <c r="L18" s="44">
        <f t="shared" si="1"/>
        <v>75</v>
      </c>
    </row>
    <row r="19" spans="1:12" ht="90.75" thickBot="1">
      <c r="A19" s="16">
        <v>1</v>
      </c>
      <c r="B19" s="16">
        <v>7</v>
      </c>
      <c r="C19" s="23" t="s">
        <v>76</v>
      </c>
      <c r="D19" s="23" t="s">
        <v>77</v>
      </c>
      <c r="E19" s="47"/>
      <c r="F19" s="47"/>
      <c r="G19" s="53"/>
      <c r="H19" s="53"/>
      <c r="I19" s="54">
        <v>65</v>
      </c>
      <c r="J19" s="54">
        <v>10</v>
      </c>
      <c r="K19" s="45">
        <f t="shared" si="0"/>
        <v>75</v>
      </c>
      <c r="L19" s="44">
        <f t="shared" si="1"/>
        <v>75</v>
      </c>
    </row>
    <row r="20" spans="1:12" ht="54.75" thickBot="1">
      <c r="A20" s="16">
        <v>2</v>
      </c>
      <c r="B20" s="16">
        <v>8</v>
      </c>
      <c r="C20" s="23" t="s">
        <v>78</v>
      </c>
      <c r="D20" s="23" t="s">
        <v>90</v>
      </c>
      <c r="E20" s="47"/>
      <c r="F20" s="47"/>
      <c r="G20" s="53">
        <v>102</v>
      </c>
      <c r="H20" s="53">
        <v>116</v>
      </c>
      <c r="I20" s="54"/>
      <c r="J20" s="54"/>
      <c r="K20" s="45">
        <f t="shared" si="0"/>
        <v>218</v>
      </c>
      <c r="L20" s="44">
        <f t="shared" si="1"/>
        <v>218</v>
      </c>
    </row>
    <row r="21" spans="1:12" ht="54.75" thickBot="1">
      <c r="A21" s="16">
        <v>2</v>
      </c>
      <c r="B21" s="16">
        <v>8</v>
      </c>
      <c r="C21" s="23" t="s">
        <v>78</v>
      </c>
      <c r="D21" s="23" t="s">
        <v>91</v>
      </c>
      <c r="E21" s="47"/>
      <c r="F21" s="47"/>
      <c r="G21" s="53">
        <v>102</v>
      </c>
      <c r="H21" s="53">
        <v>116</v>
      </c>
      <c r="I21" s="54"/>
      <c r="J21" s="54"/>
      <c r="K21" s="45">
        <f t="shared" si="0"/>
        <v>218</v>
      </c>
      <c r="L21" s="44">
        <f t="shared" si="1"/>
        <v>218</v>
      </c>
    </row>
    <row r="22" spans="1:12" ht="18.75" thickBot="1">
      <c r="A22" s="29">
        <f>SUM(A9:A21)</f>
        <v>15</v>
      </c>
      <c r="B22" s="27"/>
      <c r="C22" s="27"/>
      <c r="D22" s="27"/>
      <c r="E22" s="65">
        <f>SUM(E9:E21)</f>
        <v>0</v>
      </c>
      <c r="F22" s="65">
        <f>SUM(F9:F21)</f>
        <v>0</v>
      </c>
      <c r="G22" s="65">
        <f>SUM(G9:G21)</f>
        <v>264</v>
      </c>
      <c r="H22" s="55">
        <f t="shared" ref="H22:L22" si="2">SUM(H9:H21)</f>
        <v>252</v>
      </c>
      <c r="I22" s="55">
        <f t="shared" si="2"/>
        <v>630</v>
      </c>
      <c r="J22" s="29">
        <f t="shared" si="2"/>
        <v>278</v>
      </c>
      <c r="K22" s="82">
        <f t="shared" si="2"/>
        <v>1424</v>
      </c>
      <c r="L22" s="82">
        <f t="shared" si="2"/>
        <v>1424</v>
      </c>
    </row>
    <row r="23" spans="1:12" ht="18.75" thickBot="1">
      <c r="A23" s="27"/>
      <c r="B23" s="27"/>
      <c r="C23" s="27"/>
      <c r="D23" s="27"/>
      <c r="E23" s="27"/>
      <c r="F23" s="27"/>
      <c r="G23" s="28"/>
      <c r="H23" s="28"/>
      <c r="I23" s="75" t="s">
        <v>7</v>
      </c>
      <c r="J23" s="75"/>
      <c r="K23" s="83"/>
      <c r="L23" s="83"/>
    </row>
  </sheetData>
  <mergeCells count="18">
    <mergeCell ref="A7:A8"/>
    <mergeCell ref="B7:B8"/>
    <mergeCell ref="C7:C8"/>
    <mergeCell ref="D7:D8"/>
    <mergeCell ref="E7:E8"/>
    <mergeCell ref="K22:K23"/>
    <mergeCell ref="L22:L23"/>
    <mergeCell ref="I23:J23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TRIMESTRAL</vt:lpstr>
      <vt:lpstr>OCTUBRE-</vt:lpstr>
      <vt:lpstr>NOVIEMBRE-</vt:lpstr>
      <vt:lpstr>DICIEMBRE-</vt:lpstr>
      <vt:lpstr>'DICIEMBRE-'!Área_de_impresión</vt:lpstr>
      <vt:lpstr>'NOVIEMBRE-'!Área_de_impresión</vt:lpstr>
      <vt:lpstr>'OCTUBRE-'!Área_de_impresión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2023-01-04T04:36:13Z</cp:lastPrinted>
  <dcterms:created xsi:type="dcterms:W3CDTF">2014-11-17T21:39:33Z</dcterms:created>
  <dcterms:modified xsi:type="dcterms:W3CDTF">2023-01-05T16:52:27Z</dcterms:modified>
</cp:coreProperties>
</file>